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10" windowWidth="28440" windowHeight="132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B6" i="1" l="1"/>
  <c r="AC6" i="1"/>
  <c r="AB7" i="1"/>
  <c r="AC7" i="1"/>
  <c r="AB8" i="1"/>
  <c r="AC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C5" i="1"/>
  <c r="AB5" i="1"/>
  <c r="AC18" i="1" l="1"/>
  <c r="AB18" i="1"/>
  <c r="AC19" i="1" l="1"/>
</calcChain>
</file>

<file path=xl/sharedStrings.xml><?xml version="1.0" encoding="utf-8"?>
<sst xmlns="http://schemas.openxmlformats.org/spreadsheetml/2006/main" count="43" uniqueCount="31">
  <si>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</si>
  <si>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</si>
  <si>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</si>
  <si>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</si>
  <si>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</si>
  <si>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</si>
  <si>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</si>
  <si>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</si>
  <si>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</si>
  <si>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</si>
  <si>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</si>
  <si>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</si>
  <si>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</si>
  <si>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ИТОГО
внешним пользователям</t>
  </si>
  <si>
    <t>Автоматизированный солнечный телескоп</t>
  </si>
  <si>
    <t>Астроизмерительный комплекс</t>
  </si>
  <si>
    <t>Комплекс цифровых ионозондов DPS-4</t>
  </si>
  <si>
    <t>Магнитометрический комплекс</t>
  </si>
  <si>
    <t>Многопозиционный ионозонд с линейной частотной модуляцией 
излучаемого сигнала (ЛЧМ-ионозонд)</t>
  </si>
  <si>
    <t>Оптический комплекс</t>
  </si>
  <si>
    <t>Прибайкальская сеть приемников ГЛОНАСС/GPS</t>
  </si>
  <si>
    <t>Саянский спектрографический комплекс космических лучей</t>
  </si>
  <si>
    <t>Сеть когерентных ионосферных КВ-радаров</t>
  </si>
  <si>
    <t>Солнечный телескоп оперативных прогнозов</t>
  </si>
  <si>
    <t>Иркутский радар некогерентного рассеяния, 
уникальная научная установка рег. № 01-28 активный режим</t>
  </si>
  <si>
    <t>ВСЕГО</t>
  </si>
  <si>
    <t>%</t>
  </si>
  <si>
    <t xml:space="preserve"> - </t>
  </si>
  <si>
    <t>В интересах третьих лиц</t>
  </si>
  <si>
    <t>3 л</t>
  </si>
  <si>
    <t>Текущая загрузка оборудования ЦКП "Ангара"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</si>
</sst>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1" xfId="0" applyFont="1" applyBorder="1" applyAlignment="1"/>
    <xf numFmtId="0" fontId="3" fillId="0" borderId="0" xfId="0" applyFont="1"/>
    <xf numFmtId="2" fontId="2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/>
    <xf numFmtId="0" fontId="6" fillId="0" borderId="1" xfId="0" applyFont="1" applyBorder="1" applyAlignment="1"/>
  </cellXfs>
  <cellStyles count="1">
    <cellStyle name="Обычный" xfId="0" builtinId="0"/>
  </cellStyles>
  <dxfs count="7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D20"/>
  <sheetViews>
    <sheetView tabSelected="1" workbookViewId="0">
      <selection activeCell="D12" sqref="D12"/>
    </sheetView>
  </sheetViews>
  <sheetFormatPr defaultColWidth="14.42578125" defaultRowHeight="15.75" customHeight="1" x14ac:dyDescent="0.2"/>
  <cols>
    <col min="1" max="1" width="4" customWidth="1"/>
    <col min="2" max="2" width="55" customWidth="1"/>
    <col min="3" max="3" width="5.5703125" customWidth="1"/>
    <col min="4" max="4" width="5.42578125" customWidth="1"/>
    <col min="5" max="5" width="5.28515625" customWidth="1"/>
    <col min="6" max="6" width="6" customWidth="1"/>
    <col min="7" max="7" width="7.140625" customWidth="1"/>
    <col min="8" max="8" width="6.28515625" customWidth="1"/>
    <col min="9" max="9" width="7.140625" customWidth="1"/>
    <col min="10" max="10" width="5.85546875" customWidth="1"/>
    <col min="11" max="11" width="6.5703125" customWidth="1"/>
    <col min="12" max="12" width="6.140625" customWidth="1"/>
    <col min="13" max="13" width="8" customWidth="1"/>
    <col min="14" max="14" width="6.28515625" customWidth="1"/>
    <col min="15" max="15" width="6.85546875" customWidth="1"/>
    <col min="16" max="16" width="5.42578125" customWidth="1"/>
    <col min="17" max="17" width="6.42578125" customWidth="1"/>
    <col min="18" max="18" width="5.28515625" customWidth="1"/>
    <col min="19" max="19" width="6.140625" customWidth="1"/>
    <col min="20" max="21" width="6" customWidth="1"/>
    <col min="22" max="22" width="6.140625" customWidth="1"/>
    <col min="23" max="23" width="5.28515625" customWidth="1"/>
    <col min="24" max="24" width="6.28515625" customWidth="1"/>
    <col min="25" max="25" width="5.140625" customWidth="1"/>
    <col min="26" max="26" width="5.7109375" customWidth="1"/>
    <col min="27" max="27" width="2.28515625" customWidth="1"/>
    <col min="28" max="28" width="12" customWidth="1"/>
    <col min="29" max="29" width="28.42578125" customWidth="1"/>
    <col min="30" max="30" width="5.7109375" customWidth="1"/>
  </cols>
  <sheetData>
    <row r="1" spans="1:29" ht="18" x14ac:dyDescent="0.25">
      <c r="B1" s="7" t="s">
        <v>30</v>
      </c>
      <c r="AC1" s="1"/>
    </row>
    <row r="3" spans="1:29" ht="15.75" customHeight="1" x14ac:dyDescent="0.2">
      <c r="D3" s="6" t="s">
        <v>29</v>
      </c>
      <c r="F3" s="6" t="s">
        <v>29</v>
      </c>
      <c r="H3" s="6" t="s">
        <v>29</v>
      </c>
      <c r="J3" s="6" t="s">
        <v>29</v>
      </c>
      <c r="L3" s="6" t="s">
        <v>29</v>
      </c>
      <c r="N3" s="6" t="s">
        <v>29</v>
      </c>
      <c r="P3" s="6" t="s">
        <v>29</v>
      </c>
      <c r="R3" s="6" t="s">
        <v>29</v>
      </c>
      <c r="T3" s="6" t="s">
        <v>29</v>
      </c>
      <c r="V3" s="6" t="s">
        <v>29</v>
      </c>
      <c r="X3" s="6" t="s">
        <v>29</v>
      </c>
      <c r="Z3" s="6" t="s">
        <v>29</v>
      </c>
    </row>
    <row r="4" spans="1:29" ht="15.75" customHeight="1" x14ac:dyDescent="0.2">
      <c r="A4" s="3"/>
      <c r="B4" s="3"/>
      <c r="C4" s="3" t="s">
        <v>0</v>
      </c>
      <c r="D4" s="3"/>
      <c r="E4" s="3" t="s">
        <v>1</v>
      </c>
      <c r="F4" s="3"/>
      <c r="G4" s="3" t="s">
        <v>2</v>
      </c>
      <c r="H4" s="3"/>
      <c r="I4" s="3" t="s">
        <v>3</v>
      </c>
      <c r="J4" s="3"/>
      <c r="K4" s="3" t="s">
        <v>4</v>
      </c>
      <c r="L4" s="3"/>
      <c r="M4" s="3" t="s">
        <v>5</v>
      </c>
      <c r="N4" s="3"/>
      <c r="O4" s="3" t="s">
        <v>6</v>
      </c>
      <c r="P4" s="3"/>
      <c r="Q4" s="3" t="s">
        <v>7</v>
      </c>
      <c r="R4" s="3"/>
      <c r="S4" s="3" t="s">
        <v>8</v>
      </c>
      <c r="T4" s="3"/>
      <c r="U4" s="3" t="s">
        <v>9</v>
      </c>
      <c r="V4" s="3"/>
      <c r="W4" s="3" t="s">
        <v>10</v>
      </c>
      <c r="X4" s="3"/>
      <c r="Y4" s="3" t="s">
        <v>11</v>
      </c>
      <c r="Z4" s="3"/>
      <c r="AA4" s="3"/>
      <c r="AB4" s="3" t="s">
        <v>12</v>
      </c>
      <c r="AC4" s="3" t="s">
        <v>13</v>
      </c>
    </row>
    <row r="5" spans="1:29" ht="15.75" customHeight="1" x14ac:dyDescent="0.2">
      <c r="A5" s="3">
        <v>1</v>
      </c>
      <c r="B5" s="3" t="s">
        <v>14</v>
      </c>
      <c r="C5" s="3">
        <v>0</v>
      </c>
      <c r="D5" s="3">
        <v>0</v>
      </c>
      <c r="E5" s="3">
        <v>0</v>
      </c>
      <c r="F5" s="3"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8">
        <f>SUM(C5+E5+G5+I5+K5+M5+O5+Q5+S5+U5+W5+Y5)</f>
        <v>0</v>
      </c>
      <c r="AC5" s="8">
        <f>SUM(D5+F5+H5+J5+L5+N5+P5+R5+T5+V5+X5+Z5)</f>
        <v>0</v>
      </c>
    </row>
    <row r="6" spans="1:29" ht="15.75" customHeight="1" x14ac:dyDescent="0.2">
      <c r="A6" s="3">
        <v>2</v>
      </c>
      <c r="B6" s="3" t="s">
        <v>15</v>
      </c>
      <c r="C6" s="3">
        <v>200</v>
      </c>
      <c r="D6" s="3">
        <v>120</v>
      </c>
      <c r="E6" s="3">
        <v>190</v>
      </c>
      <c r="F6" s="3">
        <v>120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8">
        <f t="shared" ref="AB6:AB15" si="0">SUM(C6+E6+G6+I6+K6+M6+O6+Q6+S6+U6+W6+Y6)</f>
        <v>390</v>
      </c>
      <c r="AC6" s="8">
        <f t="shared" ref="AC6:AC15" si="1">SUM(D6+F6+H6+J6+L6+N6+P6+R6+T6+V6+X6+Z6)</f>
        <v>240</v>
      </c>
    </row>
    <row r="7" spans="1:29" ht="15.75" customHeight="1" x14ac:dyDescent="0.2">
      <c r="A7" s="3">
        <v>3</v>
      </c>
      <c r="B7" s="3" t="s">
        <v>16</v>
      </c>
      <c r="C7" s="3">
        <v>744</v>
      </c>
      <c r="D7" s="3">
        <v>744</v>
      </c>
      <c r="E7" s="3">
        <v>672</v>
      </c>
      <c r="F7" s="3">
        <v>672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8">
        <f t="shared" si="0"/>
        <v>1416</v>
      </c>
      <c r="AC7" s="8">
        <f t="shared" si="1"/>
        <v>1416</v>
      </c>
    </row>
    <row r="8" spans="1:29" ht="15.75" customHeight="1" x14ac:dyDescent="0.2">
      <c r="A8" s="3">
        <v>4</v>
      </c>
      <c r="B8" s="3" t="s">
        <v>17</v>
      </c>
      <c r="C8" s="3">
        <v>744</v>
      </c>
      <c r="D8" s="3">
        <v>0</v>
      </c>
      <c r="E8" s="3">
        <v>672</v>
      </c>
      <c r="F8" s="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8">
        <f t="shared" si="0"/>
        <v>1416</v>
      </c>
      <c r="AC8" s="8">
        <f t="shared" si="1"/>
        <v>0</v>
      </c>
    </row>
    <row r="9" spans="1:29" ht="15.75" customHeight="1" x14ac:dyDescent="0.2">
      <c r="A9" s="3">
        <v>5</v>
      </c>
      <c r="B9" s="3" t="s">
        <v>18</v>
      </c>
      <c r="C9" s="3">
        <v>707</v>
      </c>
      <c r="D9" s="3">
        <v>0</v>
      </c>
      <c r="E9" s="3">
        <v>638</v>
      </c>
      <c r="F9" s="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8">
        <f t="shared" si="0"/>
        <v>1345</v>
      </c>
      <c r="AC9" s="8">
        <f t="shared" si="1"/>
        <v>0</v>
      </c>
    </row>
    <row r="10" spans="1:29" ht="15.75" customHeight="1" x14ac:dyDescent="0.2">
      <c r="A10" s="3">
        <v>6</v>
      </c>
      <c r="B10" s="3" t="s">
        <v>19</v>
      </c>
      <c r="C10" s="3">
        <v>370</v>
      </c>
      <c r="D10" s="3">
        <v>0</v>
      </c>
      <c r="E10" s="3">
        <v>290</v>
      </c>
      <c r="F10" s="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8">
        <f t="shared" si="0"/>
        <v>660</v>
      </c>
      <c r="AC10" s="8">
        <f t="shared" si="1"/>
        <v>0</v>
      </c>
    </row>
    <row r="11" spans="1:29" ht="15.75" customHeight="1" x14ac:dyDescent="0.2">
      <c r="A11" s="3">
        <v>7</v>
      </c>
      <c r="B11" s="3" t="s">
        <v>20</v>
      </c>
      <c r="C11" s="3">
        <v>744</v>
      </c>
      <c r="D11" s="3">
        <v>744</v>
      </c>
      <c r="E11" s="3">
        <v>672</v>
      </c>
      <c r="F11" s="3">
        <v>336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8">
        <f t="shared" si="0"/>
        <v>1416</v>
      </c>
      <c r="AC11" s="8">
        <f t="shared" si="1"/>
        <v>1080</v>
      </c>
    </row>
    <row r="12" spans="1:29" ht="15.75" customHeight="1" x14ac:dyDescent="0.2">
      <c r="A12" s="3">
        <v>8</v>
      </c>
      <c r="B12" s="3" t="s">
        <v>21</v>
      </c>
      <c r="C12" s="3">
        <v>744</v>
      </c>
      <c r="D12" s="3">
        <v>744</v>
      </c>
      <c r="E12" s="3">
        <v>672</v>
      </c>
      <c r="F12" s="3">
        <v>672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8">
        <f t="shared" si="0"/>
        <v>1416</v>
      </c>
      <c r="AC12" s="8">
        <f t="shared" si="1"/>
        <v>1416</v>
      </c>
    </row>
    <row r="13" spans="1:29" ht="15.75" customHeight="1" x14ac:dyDescent="0.2">
      <c r="A13" s="3">
        <v>9</v>
      </c>
      <c r="B13" s="3" t="s">
        <v>22</v>
      </c>
      <c r="C13" s="3">
        <v>744</v>
      </c>
      <c r="D13" s="3">
        <v>0</v>
      </c>
      <c r="E13" s="3">
        <v>672</v>
      </c>
      <c r="F13" s="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8">
        <f t="shared" si="0"/>
        <v>1416</v>
      </c>
      <c r="AC13" s="8">
        <f t="shared" si="1"/>
        <v>0</v>
      </c>
    </row>
    <row r="14" spans="1:29" ht="15.75" customHeight="1" x14ac:dyDescent="0.2">
      <c r="A14" s="3">
        <v>10</v>
      </c>
      <c r="B14" s="3" t="s">
        <v>23</v>
      </c>
      <c r="C14" s="3">
        <v>120</v>
      </c>
      <c r="D14" s="3">
        <v>0</v>
      </c>
      <c r="E14" s="3">
        <v>151</v>
      </c>
      <c r="F14" s="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8">
        <f t="shared" si="0"/>
        <v>271</v>
      </c>
      <c r="AC14" s="8">
        <f t="shared" si="1"/>
        <v>0</v>
      </c>
    </row>
    <row r="15" spans="1:29" ht="15.75" customHeight="1" x14ac:dyDescent="0.2">
      <c r="A15" s="3">
        <v>11</v>
      </c>
      <c r="B15" s="3" t="s">
        <v>24</v>
      </c>
      <c r="C15" s="3">
        <v>42</v>
      </c>
      <c r="D15" s="3">
        <v>42</v>
      </c>
      <c r="E15" s="3">
        <v>92</v>
      </c>
      <c r="F15" s="3">
        <v>92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8">
        <f t="shared" si="0"/>
        <v>134</v>
      </c>
      <c r="AC15" s="8">
        <f t="shared" si="1"/>
        <v>134</v>
      </c>
    </row>
    <row r="16" spans="1:29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8"/>
      <c r="AC16" s="8"/>
    </row>
    <row r="17" spans="1:30" ht="15.75" customHeight="1" x14ac:dyDescent="0.2">
      <c r="A17" s="3"/>
      <c r="B17" s="3"/>
      <c r="C17" s="9">
        <v>5176</v>
      </c>
      <c r="D17" s="9">
        <v>2785</v>
      </c>
      <c r="E17" s="9">
        <v>4727</v>
      </c>
      <c r="F17" s="9">
        <v>2577</v>
      </c>
      <c r="G17" s="9">
        <v>5401</v>
      </c>
      <c r="H17" s="9">
        <v>2691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3"/>
      <c r="AB17" s="3"/>
      <c r="AC17" s="3"/>
    </row>
    <row r="18" spans="1:30" ht="15.75" customHeight="1" x14ac:dyDescent="0.2">
      <c r="Z18" s="2" t="s">
        <v>25</v>
      </c>
      <c r="AB18" s="4">
        <f>SUM(AB5:AB16)</f>
        <v>9880</v>
      </c>
      <c r="AC18" s="4">
        <f>SUM(AC5:AC16)</f>
        <v>4286</v>
      </c>
    </row>
    <row r="19" spans="1:30" ht="15.75" customHeight="1" x14ac:dyDescent="0.2">
      <c r="AC19" s="5">
        <f>AC18/AB18*100</f>
        <v>43.380566801619437</v>
      </c>
      <c r="AD19" s="6" t="s">
        <v>26</v>
      </c>
    </row>
    <row r="20" spans="1:30" ht="15.75" customHeight="1" x14ac:dyDescent="0.2">
      <c r="C20" s="6" t="s">
        <v>29</v>
      </c>
      <c r="D20" s="6" t="s">
        <v>27</v>
      </c>
      <c r="E20" s="6" t="s">
        <v>28</v>
      </c>
    </row>
  </sheetData>
  <conditionalFormatting sqref="C1:O985">
    <cfRule type="notContainsBlanks" dxfId="6" priority="13">
      <formula>LEN(TRIM(C1))&gt;0</formula>
    </cfRule>
  </conditionalFormatting>
  <conditionalFormatting sqref="P3">
    <cfRule type="notContainsBlanks" dxfId="5" priority="6">
      <formula>LEN(TRIM(P3))&gt;0</formula>
    </cfRule>
  </conditionalFormatting>
  <conditionalFormatting sqref="R3">
    <cfRule type="notContainsBlanks" dxfId="4" priority="5">
      <formula>LEN(TRIM(R3))&gt;0</formula>
    </cfRule>
  </conditionalFormatting>
  <conditionalFormatting sqref="T3">
    <cfRule type="notContainsBlanks" dxfId="3" priority="4">
      <formula>LEN(TRIM(T3))&gt;0</formula>
    </cfRule>
  </conditionalFormatting>
  <conditionalFormatting sqref="V3">
    <cfRule type="notContainsBlanks" dxfId="2" priority="3">
      <formula>LEN(TRIM(V3))&gt;0</formula>
    </cfRule>
  </conditionalFormatting>
  <conditionalFormatting sqref="X3">
    <cfRule type="notContainsBlanks" dxfId="1" priority="2">
      <formula>LEN(TRIM(X3))&gt;0</formula>
    </cfRule>
  </conditionalFormatting>
  <conditionalFormatting sqref="Z3">
    <cfRule type="notContainsBlanks" dxfId="0" priority="1">
      <formula>LEN(TRIM(Z3))&gt;0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Natasha</cp:lastModifiedBy>
  <dcterms:created xsi:type="dcterms:W3CDTF">2021-03-11T06:50:24Z</dcterms:created>
  <dcterms:modified xsi:type="dcterms:W3CDTF">2021-03-11T06:50:25Z</dcterms:modified>
</cp:coreProperties>
</file>